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avaliance-my.sharepoint.com/personal/ismail_ennouali_avaliance_com/Documents/001 Bureau Ismail/"/>
    </mc:Choice>
  </mc:AlternateContent>
  <xr:revisionPtr revIDLastSave="20" documentId="13_ncr:1_{04B75290-95BF-4C41-8273-B024142DB931}" xr6:coauthVersionLast="47" xr6:coauthVersionMax="47" xr10:uidLastSave="{8D892CC9-CD40-419E-BA61-8C4256421F7B}"/>
  <bookViews>
    <workbookView xWindow="-110" yWindow="-110" windowWidth="19420" windowHeight="10420" activeTab="1" xr2:uid="{00000000-000D-0000-FFFF-FFFF00000000}"/>
  </bookViews>
  <sheets>
    <sheet name="Mémo" sheetId="4" r:id="rId1"/>
    <sheet name="T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5" i="1"/>
  <c r="J6" i="1" l="1"/>
  <c r="K6" i="1" s="1"/>
  <c r="N6" i="1" s="1"/>
  <c r="O6" i="1" s="1"/>
  <c r="J7" i="1"/>
  <c r="K7" i="1" s="1"/>
  <c r="N7" i="1" s="1"/>
  <c r="O7" i="1" s="1"/>
  <c r="J8" i="1"/>
  <c r="K8" i="1" s="1"/>
  <c r="N8" i="1" s="1"/>
  <c r="O8" i="1" s="1"/>
  <c r="J9" i="1"/>
  <c r="K9" i="1" s="1"/>
  <c r="N9" i="1" s="1"/>
  <c r="O9" i="1" s="1"/>
  <c r="J10" i="1"/>
  <c r="K10" i="1" s="1"/>
  <c r="N10" i="1" s="1"/>
  <c r="O10" i="1" s="1"/>
  <c r="J11" i="1"/>
  <c r="K11" i="1" s="1"/>
  <c r="N11" i="1" s="1"/>
  <c r="O11" i="1" s="1"/>
  <c r="J12" i="1"/>
  <c r="K12" i="1" s="1"/>
  <c r="N12" i="1" s="1"/>
  <c r="O12" i="1" s="1"/>
  <c r="J13" i="1"/>
  <c r="K13" i="1" s="1"/>
  <c r="N13" i="1" s="1"/>
  <c r="O13" i="1" s="1"/>
  <c r="J14" i="1"/>
  <c r="K14" i="1" s="1"/>
  <c r="N14" i="1" s="1"/>
  <c r="O14" i="1" s="1"/>
  <c r="J15" i="1"/>
  <c r="K15" i="1" s="1"/>
  <c r="N15" i="1" s="1"/>
  <c r="O15" i="1" s="1"/>
  <c r="J16" i="1"/>
  <c r="K16" i="1" s="1"/>
  <c r="N16" i="1" s="1"/>
  <c r="O16" i="1" s="1"/>
  <c r="J17" i="1"/>
  <c r="K17" i="1" s="1"/>
  <c r="N17" i="1" s="1"/>
  <c r="O17" i="1" s="1"/>
  <c r="J18" i="1"/>
  <c r="K18" i="1" s="1"/>
  <c r="N18" i="1" s="1"/>
  <c r="O18" i="1" s="1"/>
  <c r="J19" i="1"/>
  <c r="K19" i="1" s="1"/>
  <c r="N19" i="1" s="1"/>
  <c r="O19" i="1" s="1"/>
  <c r="J20" i="1"/>
  <c r="K20" i="1" s="1"/>
  <c r="N20" i="1" s="1"/>
  <c r="O20" i="1" s="1"/>
  <c r="J21" i="1"/>
  <c r="K21" i="1" s="1"/>
  <c r="N21" i="1" s="1"/>
  <c r="O21" i="1" s="1"/>
  <c r="J22" i="1"/>
  <c r="K22" i="1" s="1"/>
  <c r="N22" i="1" s="1"/>
  <c r="O22" i="1" s="1"/>
  <c r="J23" i="1"/>
  <c r="K23" i="1" s="1"/>
  <c r="N23" i="1" s="1"/>
  <c r="O23" i="1" s="1"/>
  <c r="J24" i="1"/>
  <c r="K24" i="1" s="1"/>
  <c r="N24" i="1" s="1"/>
  <c r="O24" i="1" s="1"/>
  <c r="J25" i="1"/>
  <c r="K25" i="1" s="1"/>
  <c r="N25" i="1" s="1"/>
  <c r="O25" i="1" s="1"/>
  <c r="J26" i="1"/>
  <c r="K26" i="1" s="1"/>
  <c r="N26" i="1" s="1"/>
  <c r="O26" i="1" s="1"/>
  <c r="J27" i="1"/>
  <c r="K27" i="1" s="1"/>
  <c r="N27" i="1" s="1"/>
  <c r="O27" i="1" s="1"/>
  <c r="J28" i="1"/>
  <c r="K28" i="1" s="1"/>
  <c r="N28" i="1" s="1"/>
  <c r="O28" i="1" s="1"/>
  <c r="J5" i="1"/>
  <c r="K5" i="1" s="1"/>
  <c r="N5" i="1" s="1"/>
  <c r="O5" i="1" s="1"/>
</calcChain>
</file>

<file path=xl/sharedStrings.xml><?xml version="1.0" encoding="utf-8"?>
<sst xmlns="http://schemas.openxmlformats.org/spreadsheetml/2006/main" count="47" uniqueCount="46">
  <si>
    <t>Forme juridique</t>
  </si>
  <si>
    <t>Nature de l'opération</t>
  </si>
  <si>
    <t>Achat de biens d’équipements et de travaux</t>
  </si>
  <si>
    <t>Achat de prestations de services</t>
  </si>
  <si>
    <t>Vente d'énergie électrique et de l’eau</t>
  </si>
  <si>
    <t>Prestations de services fournies par les opérateurs de télécommunication</t>
  </si>
  <si>
    <t>Personne Morale</t>
  </si>
  <si>
    <t>Personne Physique</t>
  </si>
  <si>
    <t>établissement publics</t>
  </si>
  <si>
    <t>Forme Juridique</t>
  </si>
  <si>
    <t>Champ 
d'application</t>
  </si>
  <si>
    <t>Est-ce que le fournisseur 
a soumis l'attestation ou non ?</t>
  </si>
  <si>
    <t>Montant TTC</t>
  </si>
  <si>
    <t>NON</t>
  </si>
  <si>
    <t>OUI</t>
  </si>
  <si>
    <t>Taux Retenue à la source de la tva</t>
  </si>
  <si>
    <t>Fournisseur</t>
  </si>
  <si>
    <t>N°Facture</t>
  </si>
  <si>
    <t>Date Facture</t>
  </si>
  <si>
    <t>Montant HT</t>
  </si>
  <si>
    <t>Taux TVA</t>
  </si>
  <si>
    <t>Montant TVA</t>
  </si>
  <si>
    <t>Montant
RAS</t>
  </si>
  <si>
    <t>Date de Paiement</t>
  </si>
  <si>
    <t>Date de 
Versement</t>
  </si>
  <si>
    <t>Réponse</t>
  </si>
  <si>
    <t>Date</t>
  </si>
  <si>
    <t>Mémo de section - Impôts et Taxes (RAS TVA)</t>
  </si>
  <si>
    <t>Client</t>
  </si>
  <si>
    <t>Arrêté</t>
  </si>
  <si>
    <t xml:space="preserve">Préparé par </t>
  </si>
  <si>
    <t>Référence</t>
  </si>
  <si>
    <t xml:space="preserve">Revu par </t>
  </si>
  <si>
    <t>T.Mémo</t>
  </si>
  <si>
    <t>Objectifs :</t>
  </si>
  <si>
    <t>Travaux effectués :</t>
  </si>
  <si>
    <t>Récupérer les factures fournisseurs au titre de l'exercice _</t>
  </si>
  <si>
    <t>- Assurer que les factures soumises à la retenue à la source de TVA respectent les critères d'application.</t>
  </si>
  <si>
    <t>Un organisme public non tenu d'appliquer la réglementation relative aux marchés publics est considéré comme une personne morale ou Physique.</t>
  </si>
  <si>
    <t>Une personne morale soumise à l'Impôt sur le Revenu (IR) est considérée comme une personne physique</t>
  </si>
  <si>
    <t>Identifier la forme juridique des fournisseurs et catégoriser la nature des opérations pour les factures sélectionnées</t>
  </si>
  <si>
    <t>Récupérer les déclarations de la RAS.  S'assurer du paiement dans les délais réglementaires et rapprocher les RAS calculées avec celles effectivement versées</t>
  </si>
  <si>
    <t>Vérifier que les factures payées soumises à la retenue à la source de TVA respectent les procédures mentionnées dans l'article 117 ( "ARF" OUI ou NON)</t>
  </si>
  <si>
    <t xml:space="preserve">- Obtenir les preuves d’audit suffisantes et appropriées afin de s'assurer que les ((Existence, Accurency &amp; Valuation)) des impôts et taxes de RAS TVA ne comportent pas d'anomalie significative. </t>
  </si>
  <si>
    <t>- S'assurer de la réalité de l'exhaustivité et de l'exactitude des déclarations des factures soumises à la retenue à la source de TVA.</t>
  </si>
  <si>
    <t>- S'assurer du respect des délais limites des versements de RAS de 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</si>
</sst>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MAD-45F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b/>
      <u/>
      <sz val="11"/>
      <name val="Calibri"/>
      <family val="2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</cellStyleXfs>
  <cellXfs count="32">
    <xf numFmtId="0" fontId="0" fillId="0" borderId="0" xfId="0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9" fontId="0" fillId="0" borderId="0" xfId="1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9" fontId="0" fillId="2" borderId="2" xfId="1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2" fillId="0" borderId="0" xfId="0" applyFont="1"/>
    <xf numFmtId="0" fontId="5" fillId="0" borderId="0" xfId="0" applyFont="1"/>
    <xf numFmtId="0" fontId="6" fillId="0" borderId="4" xfId="2" applyFont="1" applyBorder="1" applyAlignment="1" applyProtection="1">
      <alignment vertical="top"/>
      <protection hidden="1"/>
    </xf>
    <xf numFmtId="0" fontId="7" fillId="0" borderId="4" xfId="3" applyFont="1" applyBorder="1"/>
    <xf numFmtId="0" fontId="7" fillId="0" borderId="5" xfId="2" applyFont="1" applyBorder="1" applyAlignment="1" applyProtection="1">
      <alignment vertical="top"/>
      <protection hidden="1"/>
    </xf>
    <xf numFmtId="0" fontId="7" fillId="0" borderId="5" xfId="3" applyFont="1" applyBorder="1"/>
    <xf numFmtId="0" fontId="7" fillId="0" borderId="0" xfId="3" applyFont="1"/>
    <xf numFmtId="14" fontId="6" fillId="0" borderId="5" xfId="2" applyNumberFormat="1" applyFont="1" applyBorder="1" applyAlignment="1" applyProtection="1">
      <alignment horizontal="left" vertical="top"/>
      <protection hidden="1"/>
    </xf>
    <xf numFmtId="0" fontId="6" fillId="0" borderId="5" xfId="2" applyFont="1" applyBorder="1" applyAlignment="1" applyProtection="1">
      <alignment vertical="top"/>
      <protection hidden="1"/>
    </xf>
    <xf numFmtId="14" fontId="7" fillId="0" borderId="5" xfId="2" applyNumberFormat="1" applyFont="1" applyBorder="1" applyAlignment="1" applyProtection="1">
      <alignment horizontal="left" vertical="top"/>
      <protection hidden="1"/>
    </xf>
    <xf numFmtId="0" fontId="8" fillId="0" borderId="5" xfId="2" applyFont="1" applyBorder="1" applyAlignment="1" applyProtection="1">
      <alignment vertical="top"/>
      <protection hidden="1"/>
    </xf>
    <xf numFmtId="0" fontId="7" fillId="0" borderId="0" xfId="2" applyFont="1"/>
    <xf numFmtId="0" fontId="7" fillId="0" borderId="4" xfId="2" applyFont="1" applyBorder="1"/>
    <xf numFmtId="0" fontId="9" fillId="0" borderId="0" xfId="0" applyFont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7" fillId="0" borderId="0" xfId="0" quotePrefix="1" applyFont="1" applyAlignment="1">
      <alignment horizontal="left" vertical="top" wrapText="1" shrinkToFit="1"/>
    </xf>
    <xf numFmtId="0" fontId="7" fillId="0" borderId="0" xfId="0" applyFont="1" applyAlignment="1">
      <alignment horizontal="left" vertical="top" wrapText="1" shrinkToFit="1"/>
    </xf>
    <xf numFmtId="0" fontId="7" fillId="0" borderId="0" xfId="0" quotePrefix="1" applyFont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">
    <cellStyle name="Normal" xfId="0" builtinId="0"/>
    <cellStyle name="Normal_Intelsat 311205 - Personnel" xfId="2" xr:uid="{C60554A4-6709-4177-A503-EFDE428C8BF9}"/>
    <cellStyle name="Normal_SODERA - PERSONNEL - Cohérence du taux de charges sociales 30.11.2005" xfId="3" xr:uid="{2C803174-90DD-4823-800B-2373F3A26563}"/>
    <cellStyle name="Pourcentage" xfId="1" builtinId="5"/>
  </cellStyles>
  <dxfs count="26"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64" formatCode="#,##0.00\ [$MAD-45F]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64" formatCode="#,##0.00\ [$MAD-45F]"/>
      <alignment horizontal="left" vertical="center" textRotation="0" wrapText="0" indent="0" justifyLastLine="0" shrinkToFit="0" readingOrder="0"/>
    </dxf>
    <dxf>
      <numFmt numFmtId="164" formatCode="#,##0.00\ [$MAD-45F]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numFmt numFmtId="164" formatCode="#,##0.00\ [$MAD-45F]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rgb="FF002060"/>
        </patternFill>
      </fill>
      <alignment horizontal="left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30747F-FA6E-4409-B0BC-52239ACE0E34}" name="Tableau1" displayName="Tableau1" ref="AC4:AC8" totalsRowShown="0" headerRowDxfId="25" dataDxfId="24">
  <autoFilter ref="AC4:AC8" xr:uid="{9830747F-FA6E-4409-B0BC-52239ACE0E34}"/>
  <tableColumns count="1">
    <tableColumn id="1" xr3:uid="{08860DC5-56BA-459C-90F7-67DAE36877DE}" name="Nature de l'opération" dataDxfId="23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1282B1-D61A-467F-A935-D9A01DED7E9C}" name="Tableau2" displayName="Tableau2" ref="AA4:AA7" totalsRowShown="0" headerRowDxfId="22" dataDxfId="21">
  <autoFilter ref="AA4:AA7" xr:uid="{5C1282B1-D61A-467F-A935-D9A01DED7E9C}"/>
  <tableColumns count="1">
    <tableColumn id="1" xr3:uid="{BFF2052A-4911-453A-BA57-9205533E035A}" name="Forme Juridique" dataDxfId="20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A06A7F5-BF74-4311-A12D-F39834395BAB}" name="Tableau3" displayName="Tableau3" ref="B4:P28" totalsRowShown="0" headerRowDxfId="19" dataDxfId="18">
  <autoFilter ref="B4:P28" xr:uid="{5A06A7F5-BF74-4311-A12D-F39834395BAB}"/>
  <tableColumns count="15">
    <tableColumn id="1" xr3:uid="{E3009A0B-635D-43BB-996C-D2A679D9A0E5}" name="Fournisseur" dataDxfId="17"/>
    <tableColumn id="2" xr3:uid="{4C8DF92D-26C7-4E00-9FDC-978128A00EEC}" name="Date Facture" dataDxfId="16"/>
    <tableColumn id="3" xr3:uid="{27C9483A-7361-423F-AB88-F5662318121D}" name="N°Facture" dataDxfId="15"/>
    <tableColumn id="4" xr3:uid="{D272DAF2-77C9-422E-ADDF-0864B45748B7}" name="Date de Paiement" dataDxfId="14"/>
    <tableColumn id="5" xr3:uid="{99454A7C-709A-4C47-9D55-F692EE48DDDC}" name="Forme juridique" dataDxfId="13"/>
    <tableColumn id="6" xr3:uid="{99D20717-5643-4B1E-9378-17841DE7B1EF}" name="Nature de l'opération" dataDxfId="12"/>
    <tableColumn id="7" xr3:uid="{DDC289AD-FFE7-4C59-9D03-61F324F3CF91}" name="Montant HT" dataDxfId="11"/>
    <tableColumn id="8" xr3:uid="{5ED9D779-F7C6-4D08-AE53-9953F95E5084}" name="Taux TVA" dataDxfId="10" dataCellStyle="Pourcentage"/>
    <tableColumn id="9" xr3:uid="{CC501061-A0CE-4823-A927-F4600739F17F}" name="Montant TVA" dataDxfId="9">
      <calculatedColumnFormula>+I5*H5</calculatedColumnFormula>
    </tableColumn>
    <tableColumn id="10" xr3:uid="{3619FDD6-CE3F-4489-91E8-777356B0C7F1}" name="Montant TTC" dataDxfId="8">
      <calculatedColumnFormula>J5+H5</calculatedColumnFormula>
    </tableColumn>
    <tableColumn id="11" xr3:uid="{1F94AC8C-41EF-4E8E-B0E1-532D3584614D}" name="Champ _x000a_d'application" dataDxfId="7">
      <calculatedColumnFormula>IF(AND(F5="Personne Morale", G5="Achat de biens d’équipements et de travaux"), "OUI",
IF(AND(F5="Personne Physique", G5="Achat de biens d’équipements et de travaux"), "OUI",
IF(AND(F5="établissement publics", G5="Achat de biens d’équipements et de travaux"), "Non",
IF(AND(F5="Personne Morale", G5="Achat de prestations de services"), "Non",
IF(AND(F5="Personne Physique", G5="Achat de prestations de services"), "OUI",
IF(AND(F5="établissement publics", G5="Achat de prestations de services"), "OUI",
IF(AND(F5="Personne Morale", G5="Vente d'énergie électrique et de l’eau"), "Exclues",
IF(AND(F5="Personne Physique", G5="Prestations de services fournies par les opérateurs de télécommunication"), "Exclues",
IF(AND(F5="Personne Morale", G5="Prestations de services fournies par les opérateurs de télécommunication"), "Exclues",
IF(AND(F5="Personne Physique", G5="Vente d'énergie électrique et de l’eau"), "Exclues",
IF(AND(F5="établissement publics", G5="Prestations de services fournies par les opérateurs de télécommunication"), "Exclues",
IF(AND(F5="établissement publics", G5="Vente d'énergie électrique et de l’eau"), "Exclues",
"Exclues"))))))))))))</calculatedColumnFormula>
    </tableColumn>
    <tableColumn id="12" xr3:uid="{F26797D4-3EBA-4E65-8435-B59BA0204974}" name="Est-ce que le fournisseur _x000a_a soumis l'attestation ou non ?" dataDxfId="6"/>
    <tableColumn id="13" xr3:uid="{56A1009C-C41A-4DB4-8B6A-781BF8201796}" name="Taux Retenue à la source de la tva" dataDxfId="5" dataCellStyle="Pourcentage">
      <calculatedColumnFormula>IF(AND(F5="Personne Morale",G5="Achat de biens d’équipements et de travaux",M5="OUI",ISNUMBER(K5)),0,
IF(AND(F5="Personne Morale",G5="Achat de biens d’équipements et de travaux",M5="NON",ISNUMBER(K5)),1,
IF(AND(F5="Personne Physique",G5="Achat de biens d’équipements et de travaux",M5="OUI",ISNUMBER(K5)),0,
IF(AND(F5="Personne Physique",G5="Achat de biens d’équipements et de travaux",M5="NON",ISNUMBER(K5)),1,
IF(AND(F5="établissement publics",G5="Achat de biens d’équipements et de travaux",M5="NON",ISNUMBER(K5)),0,
IF(AND(F5="établissement publics",G5="Achat de biens d’équipements et de travaux",M5="OUI",ISNUMBER(K5)),0,
IF(AND(F5="Personne Morale",G5="Achat de prestations de services",M5="NON",K5&gt;5000),0,
IF(AND(F5="Personne Morale",G5="Achat de prestations de services",M5="OUI",K5&gt;5000),0,
IF(AND(F5="Personne Physique",G5="Achat de prestations de services",M5="OUI",K5&gt;5000),0.75,
IF(AND(F5="Personne Physique",G5="Achat de prestations de services",M5="NON",K5&gt;5000),1,
IF(AND(F5="établissement publics",G5="Achat de prestations de services",M5="OUI",K5&gt;5000),0.75,
IF(AND(F5="établissement publics",G5="Achat de prestations de services",M5="NON",K5&gt;5000),0.75,
IF(AND(F5="Personne Morale",G5="Vente d'énergie électrique et de l’eau",M5="NON",ISNUMBER(K5)),0,
IF(AND(F5="Personne Morale",G5="Prestations de services fournies par les opérateurs de télécommunication",M5="NON",ISNUMBER(K5)),0,
IF(AND(F5="Personne Physique",G5="Vente d'énergie électrique et de l’eau",M5="NON",ISNUMBER(K5)),0,
IF(AND(F5="Personne Physique",G5="Prestations de services fournies par les opérateurs de télécommunication",M5="NON",ISNUMBER(K5)),0,
IF(AND(F5="établissement publics",G5="Prestations de services fournies par les opérateurs de télécommunication",M5="NON",ISNUMBER(K5)),0,
IF(AND(F5="établissement publics",G5="Vente d'énergie électrique et de l’eau",M5="NON",ISNUMBER(K5)),0,
IF(AND(F5="Personne Morale",G5="Vente d'énergie électrique et de l’eau",M5="OUI",ISNUMBER(K5)),0,
IF(AND(F5="Personne Morale",G5="Prestations de services fournies par les opérateurs de télécommunication",M5="OUI",ISNUMBER(K5)),0,
IF(AND(F5="Personne Physique",G5="Vente d'énergie électrique et de l’eau",M5="OUI",ISNUMBER(K5)),0,
IF(AND(F5="Personne Physique",G5="Prestations de services fournies par les opérateurs de télécommunication",M5="OUI",ISNUMBER(K5)),0,
IF(AND(F5="établissement publics",G5="Prestations de services fournies par les opérateurs de télécommunication",M5="OUI",ISNUMBER(K5)),0,
IF(AND(F5="établissement publics",G5="Vente d'énergie électrique et de l’eau",M5="OUI",ISNUMBER(K5)),0,0)
)
)
)
)
)
)
)
)
)
)
)
)
)
)
)
)
)
)
)
)
)
))</calculatedColumnFormula>
    </tableColumn>
    <tableColumn id="14" xr3:uid="{022A38AB-F45B-45F6-8CF5-44700F9F594F}" name="Montant_x000a_RAS" dataDxfId="4">
      <calculatedColumnFormula>+IF(ISNUMBER(N5),N5*J5,"")</calculatedColumnFormula>
    </tableColumn>
    <tableColumn id="15" xr3:uid="{73FC6F81-A9AE-4508-84B0-0561E6806874}" name="Date de _x000a_Versement" dataDxfId="3">
      <calculatedColumnFormula>IF(E5&gt;0,TEXT(DATE(YEAR(E5),MONTH(E5)+1,1),"mm/AAAA"),"")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3976542-54AE-48FF-9113-223223E6ABD2}" name="Tableau4" displayName="Tableau4" ref="AE4:AE6" totalsRowShown="0" headerRowDxfId="2" dataDxfId="1">
  <autoFilter ref="AE4:AE6" xr:uid="{D3976542-54AE-48FF-9113-223223E6ABD2}"/>
  <tableColumns count="1">
    <tableColumn id="1" xr3:uid="{567311F8-78F2-479C-93DF-9F3C8A7F8ADE}" name="Répons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71257-2DDA-466A-A12E-AFAD657A9592}">
  <dimension ref="B2:H19"/>
  <sheetViews>
    <sheetView showGridLines="0" workbookViewId="0">
      <selection activeCell="F29" sqref="F29"/>
    </sheetView>
  </sheetViews>
  <sheetFormatPr baseColWidth="10" defaultRowHeight="14.5" x14ac:dyDescent="0.35"/>
  <cols>
    <col min="1" max="1" width="1.6328125" style="10" customWidth="1"/>
    <col min="2" max="7" width="21.7265625" style="10" customWidth="1"/>
    <col min="8" max="8" width="37.7265625" style="10" customWidth="1"/>
    <col min="9" max="16384" width="10.90625" style="10"/>
  </cols>
  <sheetData>
    <row r="2" spans="2:8" ht="21" x14ac:dyDescent="0.5">
      <c r="B2" s="25" t="s">
        <v>27</v>
      </c>
      <c r="C2" s="25"/>
      <c r="D2" s="25"/>
      <c r="E2" s="25"/>
      <c r="F2" s="25"/>
      <c r="G2" s="25"/>
      <c r="H2" s="25"/>
    </row>
    <row r="3" spans="2:8" ht="15" thickBot="1" x14ac:dyDescent="0.4"/>
    <row r="4" spans="2:8" ht="15" thickTop="1" x14ac:dyDescent="0.35">
      <c r="B4" s="12" t="s">
        <v>28</v>
      </c>
      <c r="C4" s="12"/>
      <c r="D4" s="13"/>
      <c r="E4" s="13"/>
      <c r="F4" s="13"/>
      <c r="G4" s="12"/>
      <c r="H4" s="12" t="s">
        <v>29</v>
      </c>
    </row>
    <row r="5" spans="2:8" ht="15" thickBot="1" x14ac:dyDescent="0.4">
      <c r="B5" s="14"/>
      <c r="C5" s="14"/>
      <c r="D5" s="15"/>
      <c r="E5" s="16"/>
      <c r="F5" s="16"/>
      <c r="G5" s="14"/>
      <c r="H5" s="17"/>
    </row>
    <row r="6" spans="2:8" ht="15" thickTop="1" x14ac:dyDescent="0.35">
      <c r="B6" s="12" t="s">
        <v>30</v>
      </c>
      <c r="C6" s="12"/>
      <c r="D6" s="16"/>
      <c r="E6" s="13"/>
      <c r="F6" s="13"/>
      <c r="G6" s="12" t="s">
        <v>26</v>
      </c>
      <c r="H6" s="12" t="s">
        <v>31</v>
      </c>
    </row>
    <row r="7" spans="2:8" ht="15" thickBot="1" x14ac:dyDescent="0.4">
      <c r="B7" s="18" t="s">
        <v>32</v>
      </c>
      <c r="C7" s="14"/>
      <c r="D7" s="16"/>
      <c r="E7" s="16"/>
      <c r="F7" s="16"/>
      <c r="G7" s="19"/>
      <c r="H7" s="20" t="s">
        <v>33</v>
      </c>
    </row>
    <row r="8" spans="2:8" ht="15" thickTop="1" x14ac:dyDescent="0.35">
      <c r="B8" s="21"/>
      <c r="C8" s="21"/>
      <c r="D8" s="22"/>
      <c r="E8" s="22"/>
      <c r="F8" s="22"/>
      <c r="G8" s="21"/>
      <c r="H8" s="21"/>
    </row>
    <row r="9" spans="2:8" x14ac:dyDescent="0.35">
      <c r="B9" s="23" t="s">
        <v>34</v>
      </c>
      <c r="C9" s="16"/>
      <c r="D9" s="16"/>
      <c r="E9" s="16"/>
      <c r="F9" s="16"/>
      <c r="G9" s="16"/>
      <c r="H9" s="16"/>
    </row>
    <row r="10" spans="2:8" x14ac:dyDescent="0.35">
      <c r="B10" s="26" t="s">
        <v>43</v>
      </c>
      <c r="C10" s="27"/>
      <c r="D10" s="27"/>
      <c r="E10" s="27"/>
      <c r="F10" s="27"/>
      <c r="G10" s="27"/>
      <c r="H10" s="27"/>
    </row>
    <row r="11" spans="2:8" x14ac:dyDescent="0.35">
      <c r="B11" s="28" t="s">
        <v>37</v>
      </c>
      <c r="C11" s="29"/>
      <c r="D11" s="29"/>
      <c r="E11" s="29"/>
      <c r="F11" s="29"/>
      <c r="G11" s="29"/>
      <c r="H11" s="29"/>
    </row>
    <row r="12" spans="2:8" x14ac:dyDescent="0.35">
      <c r="B12" s="28" t="s">
        <v>44</v>
      </c>
      <c r="C12" s="29"/>
      <c r="D12" s="29"/>
      <c r="E12" s="29"/>
      <c r="F12" s="29"/>
      <c r="G12" s="29"/>
      <c r="H12" s="29"/>
    </row>
    <row r="13" spans="2:8" x14ac:dyDescent="0.35">
      <c r="B13" s="28" t="s">
        <v>45</v>
      </c>
      <c r="C13" s="29"/>
      <c r="D13" s="29"/>
      <c r="E13" s="29"/>
      <c r="F13" s="29"/>
      <c r="G13" s="29"/>
      <c r="H13" s="29"/>
    </row>
    <row r="15" spans="2:8" x14ac:dyDescent="0.35">
      <c r="B15" s="11" t="s">
        <v>35</v>
      </c>
    </row>
    <row r="16" spans="2:8" x14ac:dyDescent="0.35">
      <c r="B16" s="24" t="s">
        <v>36</v>
      </c>
      <c r="C16" s="24"/>
      <c r="D16" s="24"/>
      <c r="E16" s="24"/>
      <c r="F16" s="24"/>
      <c r="G16" s="24"/>
      <c r="H16" s="24"/>
    </row>
    <row r="17" spans="2:8" x14ac:dyDescent="0.35">
      <c r="B17" s="24" t="s">
        <v>40</v>
      </c>
      <c r="C17" s="24"/>
      <c r="D17" s="24"/>
      <c r="E17" s="24"/>
      <c r="F17" s="24"/>
      <c r="G17" s="24"/>
      <c r="H17" s="24"/>
    </row>
    <row r="18" spans="2:8" x14ac:dyDescent="0.35">
      <c r="B18" s="24" t="s">
        <v>42</v>
      </c>
      <c r="C18" s="24"/>
      <c r="D18" s="24"/>
      <c r="E18" s="24"/>
      <c r="F18" s="24"/>
      <c r="G18" s="24"/>
      <c r="H18" s="24"/>
    </row>
    <row r="19" spans="2:8" x14ac:dyDescent="0.35">
      <c r="B19" s="24" t="s">
        <v>41</v>
      </c>
      <c r="C19" s="24"/>
      <c r="D19" s="24"/>
      <c r="E19" s="24"/>
      <c r="F19" s="24"/>
      <c r="G19" s="24"/>
      <c r="H19" s="24"/>
    </row>
  </sheetData>
  <mergeCells count="9">
    <mergeCell ref="B18:H18"/>
    <mergeCell ref="B19:H19"/>
    <mergeCell ref="B2:H2"/>
    <mergeCell ref="B10:H10"/>
    <mergeCell ref="B11:H11"/>
    <mergeCell ref="B13:H13"/>
    <mergeCell ref="B12:H12"/>
    <mergeCell ref="B16:H16"/>
    <mergeCell ref="B17:H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28"/>
  <sheetViews>
    <sheetView showGridLines="0" tabSelected="1" workbookViewId="0">
      <selection activeCell="E5" sqref="E5"/>
    </sheetView>
  </sheetViews>
  <sheetFormatPr baseColWidth="10" defaultColWidth="13.7265625" defaultRowHeight="14.5" x14ac:dyDescent="0.35"/>
  <cols>
    <col min="1" max="1" width="4.81640625" style="1" customWidth="1"/>
    <col min="2" max="2" width="12.90625" style="1" bestFit="1" customWidth="1"/>
    <col min="3" max="3" width="13.81640625" style="1" bestFit="1" customWidth="1"/>
    <col min="4" max="4" width="11.36328125" style="1" bestFit="1" customWidth="1"/>
    <col min="5" max="5" width="18.1796875" style="1" bestFit="1" customWidth="1"/>
    <col min="6" max="6" width="16.453125" style="1" bestFit="1" customWidth="1"/>
    <col min="7" max="7" width="21.1796875" style="1" bestFit="1" customWidth="1"/>
    <col min="8" max="8" width="13.26953125" style="1" bestFit="1" customWidth="1"/>
    <col min="9" max="9" width="10.90625" style="3" bestFit="1" customWidth="1"/>
    <col min="10" max="10" width="14.36328125" style="1" bestFit="1" customWidth="1"/>
    <col min="11" max="11" width="14.08984375" style="1" bestFit="1" customWidth="1"/>
    <col min="12" max="12" width="13.90625" style="1" bestFit="1" customWidth="1"/>
    <col min="13" max="13" width="21.26953125" style="1" bestFit="1" customWidth="1"/>
    <col min="14" max="14" width="17.90625" style="1" bestFit="1" customWidth="1"/>
    <col min="15" max="15" width="10.54296875" style="1" bestFit="1" customWidth="1"/>
    <col min="16" max="16" width="12.26953125" style="1" bestFit="1" customWidth="1"/>
    <col min="17" max="26" width="13.7265625" style="1"/>
    <col min="27" max="27" width="18.81640625" style="1" hidden="1" customWidth="1"/>
    <col min="28" max="28" width="5.1796875" style="1" hidden="1" customWidth="1"/>
    <col min="29" max="29" width="62.54296875" style="1" hidden="1" customWidth="1"/>
    <col min="30" max="30" width="3.7265625" style="1" hidden="1" customWidth="1"/>
    <col min="31" max="31" width="10.26953125" style="1" hidden="1" customWidth="1"/>
    <col min="32" max="16384" width="13.7265625" style="1"/>
  </cols>
  <sheetData>
    <row r="1" spans="2:31" x14ac:dyDescent="0.35">
      <c r="B1" s="30" t="s">
        <v>39</v>
      </c>
      <c r="C1" s="30"/>
      <c r="D1" s="30"/>
      <c r="E1" s="30"/>
      <c r="F1" s="30"/>
      <c r="G1" s="30"/>
      <c r="H1" s="30"/>
      <c r="I1" s="30"/>
      <c r="J1" s="30"/>
    </row>
    <row r="2" spans="2:31" x14ac:dyDescent="0.35">
      <c r="B2" s="31" t="s">
        <v>38</v>
      </c>
      <c r="C2" s="31"/>
      <c r="D2" s="31"/>
      <c r="E2" s="31"/>
      <c r="F2" s="31"/>
      <c r="G2" s="31"/>
      <c r="H2" s="31"/>
    </row>
    <row r="4" spans="2:31" ht="58" x14ac:dyDescent="0.35">
      <c r="B4" s="5" t="s">
        <v>16</v>
      </c>
      <c r="C4" s="6" t="s">
        <v>18</v>
      </c>
      <c r="D4" s="6" t="s">
        <v>17</v>
      </c>
      <c r="E4" s="6" t="s">
        <v>23</v>
      </c>
      <c r="F4" s="6" t="s">
        <v>0</v>
      </c>
      <c r="G4" s="6" t="s">
        <v>1</v>
      </c>
      <c r="H4" s="6" t="s">
        <v>19</v>
      </c>
      <c r="I4" s="7" t="s">
        <v>20</v>
      </c>
      <c r="J4" s="6" t="s">
        <v>21</v>
      </c>
      <c r="K4" s="6" t="s">
        <v>12</v>
      </c>
      <c r="L4" s="8" t="s">
        <v>10</v>
      </c>
      <c r="M4" s="8" t="s">
        <v>11</v>
      </c>
      <c r="N4" s="8" t="s">
        <v>15</v>
      </c>
      <c r="O4" s="8" t="s">
        <v>22</v>
      </c>
      <c r="P4" s="9" t="s">
        <v>24</v>
      </c>
      <c r="AA4" s="1" t="s">
        <v>9</v>
      </c>
      <c r="AC4" s="1" t="s">
        <v>1</v>
      </c>
      <c r="AE4" s="1" t="s">
        <v>25</v>
      </c>
    </row>
    <row r="5" spans="2:31" x14ac:dyDescent="0.35">
      <c r="E5" s="4"/>
      <c r="H5" s="2"/>
      <c r="J5" s="2">
        <f>+I5*H5</f>
        <v>0</v>
      </c>
      <c r="K5" s="2">
        <f>J5+H5</f>
        <v>0</v>
      </c>
      <c r="L5" s="1" t="str">
        <f>IF(AND(F5="Personne Morale", G5="Achat de biens d’équipements et de travaux"), "OUI",
IF(AND(F5="Personne Physique", G5="Achat de biens d’équipements et de travaux"), "OUI",
IF(AND(F5="établissement publics", G5="Achat de biens d’équipements et de travaux"), "Non",
IF(AND(F5="Personne Morale", G5="Achat de prestations de services"), "Non",
IF(AND(F5="Personne Physique", G5="Achat de prestations de services"), "OUI",
IF(AND(F5="établissement publics", G5="Achat de prestations de services"), "OUI",
IF(AND(F5="Personne Morale", G5="Vente d'énergie électrique et de l’eau"), "Exclues",
IF(AND(F5="Personne Physique", G5="Prestations de services fournies par les opérateurs de télécommunication"), "Exclues",
IF(AND(F5="Personne Morale", G5="Prestations de services fournies par les opérateurs de télécommunication"), "Exclues",
IF(AND(F5="Personne Physique", G5="Vente d'énergie électrique et de l’eau"), "Exclues",
IF(AND(F5="établissement publics", G5="Prestations de services fournies par les opérateurs de télécommunication"), "Exclues",
IF(AND(F5="établissement publics", G5="Vente d'énergie électrique et de l’eau"), "Exclues",
"Exclues"))))))))))))</f>
        <v>Exclues</v>
      </c>
      <c r="N5" s="3">
        <f>IF(AND(F5="Personne Morale",G5="Achat de biens d’équipements et de travaux",M5="OUI",ISNUMBER(K5)),0,
IF(AND(F5="Personne Morale",G5="Achat de biens d’équipements et de travaux",M5="NON",ISNUMBER(K5)),1,
IF(AND(F5="Personne Physique",G5="Achat de biens d’équipements et de travaux",M5="OUI",ISNUMBER(K5)),0,
IF(AND(F5="Personne Physique",G5="Achat de biens d’équipements et de travaux",M5="NON",ISNUMBER(K5)),1,
IF(AND(F5="établissement publics",G5="Achat de biens d’équipements et de travaux",M5="NON",ISNUMBER(K5)),0,
IF(AND(F5="établissement publics",G5="Achat de biens d’équipements et de travaux",M5="OUI",ISNUMBER(K5)),0,
IF(AND(F5="Personne Morale",G5="Achat de prestations de services",M5="NON",K5&gt;5000),0,
IF(AND(F5="Personne Morale",G5="Achat de prestations de services",M5="OUI",K5&gt;5000),0,
IF(AND(F5="Personne Physique",G5="Achat de prestations de services",M5="OUI",K5&gt;5000),0.75,
IF(AND(F5="Personne Physique",G5="Achat de prestations de services",M5="NON",K5&gt;5000),1,
IF(AND(F5="établissement publics",G5="Achat de prestations de services",M5="OUI",K5&gt;5000),0.75,
IF(AND(F5="établissement publics",G5="Achat de prestations de services",M5="NON",K5&gt;5000),0.75,
IF(AND(F5="Personne Morale",G5="Vente d'énergie électrique et de l’eau",M5="NON",ISNUMBER(K5)),0,
IF(AND(F5="Personne Morale",G5="Prestations de services fournies par les opérateurs de télécommunication",M5="NON",ISNUMBER(K5)),0,
IF(AND(F5="Personne Physique",G5="Vente d'énergie électrique et de l’eau",M5="NON",ISNUMBER(K5)),0,
IF(AND(F5="Personne Physique",G5="Prestations de services fournies par les opérateurs de télécommunication",M5="NON",ISNUMBER(K5)),0,
IF(AND(F5="établissement publics",G5="Prestations de services fournies par les opérateurs de télécommunication",M5="NON",ISNUMBER(K5)),0,
IF(AND(F5="établissement publics",G5="Vente d'énergie électrique et de l’eau",M5="NON",ISNUMBER(K5)),0,
IF(AND(F5="Personne Morale",G5="Vente d'énergie électrique et de l’eau",M5="OUI",ISNUMBER(K5)),0,
IF(AND(F5="Personne Morale",G5="Prestations de services fournies par les opérateurs de télécommunication",M5="OUI",ISNUMBER(K5)),0,
IF(AND(F5="Personne Physique",G5="Vente d'énergie électrique et de l’eau",M5="OUI",ISNUMBER(K5)),0,
IF(AND(F5="Personne Physique",G5="Prestations de services fournies par les opérateurs de télécommunication",M5="OUI",ISNUMBER(K5)),0,
IF(AND(F5="établissement publics",G5="Prestations de services fournies par les opérateurs de télécommunication",M5="OUI",ISNUMBER(K5)),0,
IF(AND(F5="établissement publics",G5="Vente d'énergie électrique et de l’eau",M5="OUI",ISNUMBER(K5)),0,0)
)
)
)
)
)
)
)
)
)
)
)
)
)
)
)
)
)
)
)
)
)
))</f>
        <v>0</v>
      </c>
      <c r="O5" s="2">
        <f>+IF(ISNUMBER(N5),N5*J5,"")</f>
        <v>0</v>
      </c>
      <c r="P5" s="1" t="str">
        <f>IF(E5&gt;0,TEXT(DATE(YEAR(E5),MONTH(E5)+1,1),"mm/AAAA"),"")</f>
        <v/>
      </c>
      <c r="AA5" s="1" t="s">
        <v>6</v>
      </c>
      <c r="AC5" s="1" t="s">
        <v>2</v>
      </c>
      <c r="AE5" s="1" t="s">
        <v>14</v>
      </c>
    </row>
    <row r="6" spans="2:31" x14ac:dyDescent="0.35">
      <c r="H6" s="2"/>
      <c r="J6" s="2">
        <f t="shared" ref="J6:J28" si="0">+I6*H6</f>
        <v>0</v>
      </c>
      <c r="K6" s="2">
        <f t="shared" ref="K6:K28" si="1">J6+H6</f>
        <v>0</v>
      </c>
      <c r="L6" s="1" t="str">
        <f t="shared" ref="L6:L28" si="2">IF(AND(F6="Personne Morale", G6="Achat de biens d’équipements et de travaux"), "OUI",
IF(AND(F6="Personne Physique", G6="Achat de biens d’équipements et de travaux"), "OUI",
IF(AND(F6="établissement publics", G6="Achat de biens d’équipements et de travaux"), "Non",
IF(AND(F6="Personne Morale", G6="Achat de prestations de services"), "Non",
IF(AND(F6="Personne Physique", G6="Achat de prestations de services"), "OUI",
IF(AND(F6="établissement publics", G6="Achat de prestations de services"), "OUI",
IF(AND(F6="Personne Morale", G6="Vente d'énergie électrique et de l’eau"), "Exclues",
IF(AND(F6="Personne Physique", G6="Prestations de services fournies par les opérateurs de télécommunication"), "Exclues",
IF(AND(F6="Personne Morale", G6="Prestations de services fournies par les opérateurs de télécommunication"), "Exclues",
IF(AND(F6="Personne Physique", G6="Vente d'énergie électrique et de l’eau"), "Exclues",
IF(AND(F6="établissement publics", G6="Prestations de services fournies par les opérateurs de télécommunication"), "Exclues",
IF(AND(F6="établissement publics", G6="Vente d'énergie électrique et de l’eau"), "Exclues",
"Exclues"))))))))))))</f>
        <v>Exclues</v>
      </c>
      <c r="N6" s="3">
        <f t="shared" ref="N6:N28" si="3">IF(AND(F6="Personne Morale",G6="Achat de biens d’équipements et de travaux",M6="OUI",ISNUMBER(K6)),0,
IF(AND(F6="Personne Morale",G6="Achat de biens d’équipements et de travaux",M6="NON",ISNUMBER(K6)),1,
IF(AND(F6="Personne Physique",G6="Achat de biens d’équipements et de travaux",M6="OUI",ISNUMBER(K6)),0,
IF(AND(F6="Personne Physique",G6="Achat de biens d’équipements et de travaux",M6="NON",ISNUMBER(K6)),1,
IF(AND(F6="établissement publics",G6="Achat de biens d’équipements et de travaux",M6="NON",ISNUMBER(K6)),0,
IF(AND(F6="établissement publics",G6="Achat de biens d’équipements et de travaux",M6="OUI",ISNUMBER(K6)),0,
IF(AND(F6="Personne Morale",G6="Achat de prestations de services",M6="NON",K6&gt;5000),0,
IF(AND(F6="Personne Morale",G6="Achat de prestations de services",M6="OUI",K6&gt;5000),0,
IF(AND(F6="Personne Physique",G6="Achat de prestations de services",M6="OUI",K6&gt;5000),0.75,
IF(AND(F6="Personne Physique",G6="Achat de prestations de services",M6="NON",K6&gt;5000),1,
IF(AND(F6="établissement publics",G6="Achat de prestations de services",M6="OUI",K6&gt;5000),0.75,
IF(AND(F6="établissement publics",G6="Achat de prestations de services",M6="NON",K6&gt;5000),0.75,
IF(AND(F6="Personne Morale",G6="Vente d'énergie électrique et de l’eau",M6="NON",ISNUMBER(K6)),0,
IF(AND(F6="Personne Morale",G6="Prestations de services fournies par les opérateurs de télécommunication",M6="NON",ISNUMBER(K6)),0,
IF(AND(F6="Personne Physique",G6="Vente d'énergie électrique et de l’eau",M6="NON",ISNUMBER(K6)),0,
IF(AND(F6="Personne Physique",G6="Prestations de services fournies par les opérateurs de télécommunication",M6="NON",ISNUMBER(K6)),0,
IF(AND(F6="établissement publics",G6="Prestations de services fournies par les opérateurs de télécommunication",M6="NON",ISNUMBER(K6)),0,
IF(AND(F6="établissement publics",G6="Vente d'énergie électrique et de l’eau",M6="NON",ISNUMBER(K6)),0,
IF(AND(F6="Personne Morale",G6="Vente d'énergie électrique et de l’eau",M6="OUI",ISNUMBER(K6)),0,
IF(AND(F6="Personne Morale",G6="Prestations de services fournies par les opérateurs de télécommunication",M6="OUI",ISNUMBER(K6)),0,
IF(AND(F6="Personne Physique",G6="Vente d'énergie électrique et de l’eau",M6="OUI",ISNUMBER(K6)),0,
IF(AND(F6="Personne Physique",G6="Prestations de services fournies par les opérateurs de télécommunication",M6="OUI",ISNUMBER(K6)),0,
IF(AND(F6="établissement publics",G6="Prestations de services fournies par les opérateurs de télécommunication",M6="OUI",ISNUMBER(K6)),0,
IF(AND(F6="établissement publics",G6="Vente d'énergie électrique et de l’eau",M6="OUI",ISNUMBER(K6)),0,0)
)
)
)
)
)
)
)
)
)
)
)
)
)
)
)
)
)
)
)
)
)
))</f>
        <v>0</v>
      </c>
      <c r="O6" s="2">
        <f t="shared" ref="O6:O28" si="4">+IF(ISNUMBER(N6),N6*J6,"")</f>
        <v>0</v>
      </c>
      <c r="P6" s="1" t="str">
        <f t="shared" ref="P6:P28" si="5">IF(E6&gt;0,TEXT(DATE(YEAR(E6),MONTH(E6)+1,1),"mm/AAAA"),"")</f>
        <v/>
      </c>
      <c r="AA6" s="1" t="s">
        <v>7</v>
      </c>
      <c r="AC6" s="1" t="s">
        <v>3</v>
      </c>
      <c r="AE6" s="1" t="s">
        <v>13</v>
      </c>
    </row>
    <row r="7" spans="2:31" x14ac:dyDescent="0.35">
      <c r="H7" s="2"/>
      <c r="J7" s="2">
        <f t="shared" si="0"/>
        <v>0</v>
      </c>
      <c r="K7" s="2">
        <f t="shared" si="1"/>
        <v>0</v>
      </c>
      <c r="L7" s="1" t="str">
        <f t="shared" si="2"/>
        <v>Exclues</v>
      </c>
      <c r="N7" s="3">
        <f t="shared" si="3"/>
        <v>0</v>
      </c>
      <c r="O7" s="2">
        <f t="shared" si="4"/>
        <v>0</v>
      </c>
      <c r="P7" s="1" t="str">
        <f t="shared" si="5"/>
        <v/>
      </c>
      <c r="AA7" s="1" t="s">
        <v>8</v>
      </c>
      <c r="AC7" s="1" t="s">
        <v>4</v>
      </c>
    </row>
    <row r="8" spans="2:31" x14ac:dyDescent="0.35">
      <c r="H8" s="2"/>
      <c r="J8" s="2">
        <f t="shared" si="0"/>
        <v>0</v>
      </c>
      <c r="K8" s="2">
        <f t="shared" si="1"/>
        <v>0</v>
      </c>
      <c r="L8" s="1" t="str">
        <f t="shared" si="2"/>
        <v>Exclues</v>
      </c>
      <c r="N8" s="3">
        <f t="shared" si="3"/>
        <v>0</v>
      </c>
      <c r="O8" s="2">
        <f t="shared" si="4"/>
        <v>0</v>
      </c>
      <c r="P8" s="1" t="str">
        <f t="shared" si="5"/>
        <v/>
      </c>
      <c r="AC8" s="1" t="s">
        <v>5</v>
      </c>
    </row>
    <row r="9" spans="2:31" x14ac:dyDescent="0.35">
      <c r="H9" s="2"/>
      <c r="J9" s="2">
        <f t="shared" si="0"/>
        <v>0</v>
      </c>
      <c r="K9" s="2">
        <f t="shared" si="1"/>
        <v>0</v>
      </c>
      <c r="L9" s="1" t="str">
        <f t="shared" si="2"/>
        <v>Exclues</v>
      </c>
      <c r="N9" s="3">
        <f t="shared" si="3"/>
        <v>0</v>
      </c>
      <c r="O9" s="2">
        <f t="shared" si="4"/>
        <v>0</v>
      </c>
      <c r="P9" s="1" t="str">
        <f t="shared" si="5"/>
        <v/>
      </c>
    </row>
    <row r="10" spans="2:31" x14ac:dyDescent="0.35">
      <c r="H10" s="2"/>
      <c r="J10" s="2">
        <f t="shared" si="0"/>
        <v>0</v>
      </c>
      <c r="K10" s="2">
        <f t="shared" si="1"/>
        <v>0</v>
      </c>
      <c r="L10" s="1" t="str">
        <f t="shared" si="2"/>
        <v>Exclues</v>
      </c>
      <c r="N10" s="3">
        <f t="shared" si="3"/>
        <v>0</v>
      </c>
      <c r="O10" s="2">
        <f t="shared" si="4"/>
        <v>0</v>
      </c>
      <c r="P10" s="1" t="str">
        <f t="shared" si="5"/>
        <v/>
      </c>
    </row>
    <row r="11" spans="2:31" x14ac:dyDescent="0.35">
      <c r="H11" s="2"/>
      <c r="J11" s="2">
        <f t="shared" si="0"/>
        <v>0</v>
      </c>
      <c r="K11" s="2">
        <f t="shared" si="1"/>
        <v>0</v>
      </c>
      <c r="L11" s="1" t="str">
        <f t="shared" si="2"/>
        <v>Exclues</v>
      </c>
      <c r="N11" s="3">
        <f t="shared" si="3"/>
        <v>0</v>
      </c>
      <c r="O11" s="2">
        <f t="shared" si="4"/>
        <v>0</v>
      </c>
      <c r="P11" s="1" t="str">
        <f t="shared" si="5"/>
        <v/>
      </c>
    </row>
    <row r="12" spans="2:31" x14ac:dyDescent="0.35">
      <c r="H12" s="2"/>
      <c r="J12" s="2">
        <f t="shared" si="0"/>
        <v>0</v>
      </c>
      <c r="K12" s="2">
        <f t="shared" si="1"/>
        <v>0</v>
      </c>
      <c r="L12" s="1" t="str">
        <f t="shared" si="2"/>
        <v>Exclues</v>
      </c>
      <c r="N12" s="3">
        <f t="shared" si="3"/>
        <v>0</v>
      </c>
      <c r="O12" s="2">
        <f t="shared" si="4"/>
        <v>0</v>
      </c>
      <c r="P12" s="1" t="str">
        <f t="shared" si="5"/>
        <v/>
      </c>
    </row>
    <row r="13" spans="2:31" x14ac:dyDescent="0.35">
      <c r="H13" s="2"/>
      <c r="J13" s="2">
        <f t="shared" si="0"/>
        <v>0</v>
      </c>
      <c r="K13" s="2">
        <f t="shared" si="1"/>
        <v>0</v>
      </c>
      <c r="L13" s="1" t="str">
        <f t="shared" si="2"/>
        <v>Exclues</v>
      </c>
      <c r="N13" s="3">
        <f t="shared" si="3"/>
        <v>0</v>
      </c>
      <c r="O13" s="2">
        <f t="shared" si="4"/>
        <v>0</v>
      </c>
      <c r="P13" s="1" t="str">
        <f t="shared" si="5"/>
        <v/>
      </c>
    </row>
    <row r="14" spans="2:31" x14ac:dyDescent="0.35">
      <c r="H14" s="2"/>
      <c r="J14" s="2">
        <f t="shared" si="0"/>
        <v>0</v>
      </c>
      <c r="K14" s="2">
        <f t="shared" si="1"/>
        <v>0</v>
      </c>
      <c r="L14" s="1" t="str">
        <f t="shared" si="2"/>
        <v>Exclues</v>
      </c>
      <c r="N14" s="3">
        <f t="shared" si="3"/>
        <v>0</v>
      </c>
      <c r="O14" s="2">
        <f t="shared" si="4"/>
        <v>0</v>
      </c>
      <c r="P14" s="1" t="str">
        <f t="shared" si="5"/>
        <v/>
      </c>
    </row>
    <row r="15" spans="2:31" x14ac:dyDescent="0.35">
      <c r="H15" s="2"/>
      <c r="J15" s="2">
        <f t="shared" si="0"/>
        <v>0</v>
      </c>
      <c r="K15" s="2">
        <f t="shared" si="1"/>
        <v>0</v>
      </c>
      <c r="L15" s="1" t="str">
        <f t="shared" si="2"/>
        <v>Exclues</v>
      </c>
      <c r="N15" s="3">
        <f t="shared" si="3"/>
        <v>0</v>
      </c>
      <c r="O15" s="2">
        <f t="shared" si="4"/>
        <v>0</v>
      </c>
      <c r="P15" s="1" t="str">
        <f t="shared" si="5"/>
        <v/>
      </c>
    </row>
    <row r="16" spans="2:31" x14ac:dyDescent="0.35">
      <c r="H16" s="2"/>
      <c r="J16" s="2">
        <f t="shared" si="0"/>
        <v>0</v>
      </c>
      <c r="K16" s="2">
        <f t="shared" si="1"/>
        <v>0</v>
      </c>
      <c r="L16" s="1" t="str">
        <f t="shared" si="2"/>
        <v>Exclues</v>
      </c>
      <c r="N16" s="3">
        <f t="shared" si="3"/>
        <v>0</v>
      </c>
      <c r="O16" s="2">
        <f t="shared" si="4"/>
        <v>0</v>
      </c>
      <c r="P16" s="1" t="str">
        <f t="shared" si="5"/>
        <v/>
      </c>
    </row>
    <row r="17" spans="8:16" x14ac:dyDescent="0.35">
      <c r="H17" s="2"/>
      <c r="J17" s="2">
        <f t="shared" si="0"/>
        <v>0</v>
      </c>
      <c r="K17" s="2">
        <f t="shared" si="1"/>
        <v>0</v>
      </c>
      <c r="L17" s="1" t="str">
        <f t="shared" si="2"/>
        <v>Exclues</v>
      </c>
      <c r="N17" s="3">
        <f t="shared" si="3"/>
        <v>0</v>
      </c>
      <c r="O17" s="2">
        <f t="shared" si="4"/>
        <v>0</v>
      </c>
      <c r="P17" s="1" t="str">
        <f t="shared" si="5"/>
        <v/>
      </c>
    </row>
    <row r="18" spans="8:16" x14ac:dyDescent="0.35">
      <c r="H18" s="2"/>
      <c r="J18" s="2">
        <f t="shared" si="0"/>
        <v>0</v>
      </c>
      <c r="K18" s="2">
        <f t="shared" si="1"/>
        <v>0</v>
      </c>
      <c r="L18" s="1" t="str">
        <f t="shared" si="2"/>
        <v>Exclues</v>
      </c>
      <c r="N18" s="3">
        <f t="shared" si="3"/>
        <v>0</v>
      </c>
      <c r="O18" s="2">
        <f t="shared" si="4"/>
        <v>0</v>
      </c>
      <c r="P18" s="1" t="str">
        <f t="shared" si="5"/>
        <v/>
      </c>
    </row>
    <row r="19" spans="8:16" x14ac:dyDescent="0.35">
      <c r="H19" s="2"/>
      <c r="J19" s="2">
        <f t="shared" si="0"/>
        <v>0</v>
      </c>
      <c r="K19" s="2">
        <f t="shared" si="1"/>
        <v>0</v>
      </c>
      <c r="L19" s="1" t="str">
        <f t="shared" si="2"/>
        <v>Exclues</v>
      </c>
      <c r="N19" s="3">
        <f t="shared" si="3"/>
        <v>0</v>
      </c>
      <c r="O19" s="2">
        <f t="shared" si="4"/>
        <v>0</v>
      </c>
      <c r="P19" s="1" t="str">
        <f t="shared" si="5"/>
        <v/>
      </c>
    </row>
    <row r="20" spans="8:16" x14ac:dyDescent="0.35">
      <c r="H20" s="2"/>
      <c r="J20" s="2">
        <f t="shared" si="0"/>
        <v>0</v>
      </c>
      <c r="K20" s="2">
        <f t="shared" si="1"/>
        <v>0</v>
      </c>
      <c r="L20" s="1" t="str">
        <f t="shared" si="2"/>
        <v>Exclues</v>
      </c>
      <c r="N20" s="3">
        <f t="shared" si="3"/>
        <v>0</v>
      </c>
      <c r="O20" s="2">
        <f t="shared" si="4"/>
        <v>0</v>
      </c>
      <c r="P20" s="1" t="str">
        <f t="shared" si="5"/>
        <v/>
      </c>
    </row>
    <row r="21" spans="8:16" x14ac:dyDescent="0.35">
      <c r="H21" s="2"/>
      <c r="J21" s="2">
        <f t="shared" si="0"/>
        <v>0</v>
      </c>
      <c r="K21" s="2">
        <f t="shared" si="1"/>
        <v>0</v>
      </c>
      <c r="L21" s="1" t="str">
        <f t="shared" si="2"/>
        <v>Exclues</v>
      </c>
      <c r="N21" s="3">
        <f t="shared" si="3"/>
        <v>0</v>
      </c>
      <c r="O21" s="2">
        <f t="shared" si="4"/>
        <v>0</v>
      </c>
      <c r="P21" s="1" t="str">
        <f t="shared" si="5"/>
        <v/>
      </c>
    </row>
    <row r="22" spans="8:16" x14ac:dyDescent="0.35">
      <c r="H22" s="2"/>
      <c r="J22" s="2">
        <f t="shared" si="0"/>
        <v>0</v>
      </c>
      <c r="K22" s="2">
        <f t="shared" si="1"/>
        <v>0</v>
      </c>
      <c r="L22" s="1" t="str">
        <f t="shared" si="2"/>
        <v>Exclues</v>
      </c>
      <c r="N22" s="3">
        <f t="shared" si="3"/>
        <v>0</v>
      </c>
      <c r="O22" s="2">
        <f t="shared" si="4"/>
        <v>0</v>
      </c>
      <c r="P22" s="1" t="str">
        <f t="shared" si="5"/>
        <v/>
      </c>
    </row>
    <row r="23" spans="8:16" x14ac:dyDescent="0.35">
      <c r="H23" s="2"/>
      <c r="J23" s="2">
        <f t="shared" si="0"/>
        <v>0</v>
      </c>
      <c r="K23" s="2">
        <f t="shared" si="1"/>
        <v>0</v>
      </c>
      <c r="L23" s="1" t="str">
        <f t="shared" si="2"/>
        <v>Exclues</v>
      </c>
      <c r="N23" s="3">
        <f t="shared" si="3"/>
        <v>0</v>
      </c>
      <c r="O23" s="2">
        <f t="shared" si="4"/>
        <v>0</v>
      </c>
      <c r="P23" s="1" t="str">
        <f t="shared" si="5"/>
        <v/>
      </c>
    </row>
    <row r="24" spans="8:16" x14ac:dyDescent="0.35">
      <c r="H24" s="2"/>
      <c r="J24" s="2">
        <f t="shared" si="0"/>
        <v>0</v>
      </c>
      <c r="K24" s="2">
        <f t="shared" si="1"/>
        <v>0</v>
      </c>
      <c r="L24" s="1" t="str">
        <f t="shared" si="2"/>
        <v>Exclues</v>
      </c>
      <c r="N24" s="3">
        <f t="shared" si="3"/>
        <v>0</v>
      </c>
      <c r="O24" s="2">
        <f t="shared" si="4"/>
        <v>0</v>
      </c>
      <c r="P24" s="1" t="str">
        <f t="shared" si="5"/>
        <v/>
      </c>
    </row>
    <row r="25" spans="8:16" x14ac:dyDescent="0.35">
      <c r="H25" s="2"/>
      <c r="J25" s="2">
        <f t="shared" si="0"/>
        <v>0</v>
      </c>
      <c r="K25" s="2">
        <f t="shared" si="1"/>
        <v>0</v>
      </c>
      <c r="L25" s="1" t="str">
        <f t="shared" si="2"/>
        <v>Exclues</v>
      </c>
      <c r="N25" s="3">
        <f t="shared" si="3"/>
        <v>0</v>
      </c>
      <c r="O25" s="2">
        <f t="shared" si="4"/>
        <v>0</v>
      </c>
      <c r="P25" s="1" t="str">
        <f t="shared" si="5"/>
        <v/>
      </c>
    </row>
    <row r="26" spans="8:16" x14ac:dyDescent="0.35">
      <c r="H26" s="2"/>
      <c r="J26" s="2">
        <f t="shared" si="0"/>
        <v>0</v>
      </c>
      <c r="K26" s="2">
        <f t="shared" si="1"/>
        <v>0</v>
      </c>
      <c r="L26" s="1" t="str">
        <f t="shared" si="2"/>
        <v>Exclues</v>
      </c>
      <c r="N26" s="3">
        <f t="shared" si="3"/>
        <v>0</v>
      </c>
      <c r="O26" s="2">
        <f t="shared" si="4"/>
        <v>0</v>
      </c>
      <c r="P26" s="1" t="str">
        <f t="shared" si="5"/>
        <v/>
      </c>
    </row>
    <row r="27" spans="8:16" x14ac:dyDescent="0.35">
      <c r="H27" s="2"/>
      <c r="J27" s="2">
        <f t="shared" si="0"/>
        <v>0</v>
      </c>
      <c r="K27" s="2">
        <f t="shared" si="1"/>
        <v>0</v>
      </c>
      <c r="L27" s="1" t="str">
        <f t="shared" si="2"/>
        <v>Exclues</v>
      </c>
      <c r="N27" s="3">
        <f t="shared" si="3"/>
        <v>0</v>
      </c>
      <c r="O27" s="2">
        <f t="shared" si="4"/>
        <v>0</v>
      </c>
      <c r="P27" s="1" t="str">
        <f t="shared" si="5"/>
        <v/>
      </c>
    </row>
    <row r="28" spans="8:16" x14ac:dyDescent="0.35">
      <c r="H28" s="2"/>
      <c r="J28" s="2">
        <f t="shared" si="0"/>
        <v>0</v>
      </c>
      <c r="K28" s="2">
        <f t="shared" si="1"/>
        <v>0</v>
      </c>
      <c r="L28" s="1" t="str">
        <f t="shared" si="2"/>
        <v>Exclues</v>
      </c>
      <c r="N28" s="3">
        <f t="shared" si="3"/>
        <v>0</v>
      </c>
      <c r="O28" s="2">
        <f t="shared" si="4"/>
        <v>0</v>
      </c>
      <c r="P28" s="1" t="str">
        <f t="shared" si="5"/>
        <v/>
      </c>
    </row>
  </sheetData>
  <mergeCells count="2">
    <mergeCell ref="B1:J1"/>
    <mergeCell ref="B2:H2"/>
  </mergeCells>
  <dataValidations count="3">
    <dataValidation type="list" allowBlank="1" showInputMessage="1" showErrorMessage="1" sqref="F5:F83" xr:uid="{2A2A3A24-6A08-47B9-B8C6-44593EE591E8}">
      <formula1>$AA$5:$AA$8</formula1>
    </dataValidation>
    <dataValidation type="list" allowBlank="1" showInputMessage="1" showErrorMessage="1" sqref="G5:G83 K55:K83" xr:uid="{4855BA17-143D-414F-B4F9-B4D61C63B40A}">
      <formula1>$AC$5:$AC$9</formula1>
    </dataValidation>
    <dataValidation type="list" allowBlank="1" showInputMessage="1" showErrorMessage="1" sqref="M5:M28" xr:uid="{8D91BD37-B883-4864-9691-53BE3F5B7405}">
      <formula1>$AE$5:$AE$6</formula1>
    </dataValidation>
  </dataValidation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Mémo</vt:lpstr>
      <vt:lpstr>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2024-06-28T23:02:43Z</dcterms:modified>
</cp:coreProperties>
</file>